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8585" windowHeight="11760" activeTab="2"/>
  </bookViews>
  <sheets>
    <sheet name="стр.1" sheetId="1" r:id="rId1"/>
    <sheet name="раздел 2" sheetId="2" r:id="rId2"/>
    <sheet name="раздел 3" sheetId="3" r:id="rId3"/>
  </sheets>
  <definedNames>
    <definedName name="_xlnm.Print_Area" localSheetId="0">'стр.1'!$A$1:$EY$43</definedName>
  </definedNames>
  <calcPr fullCalcOnLoad="1" fullPrecision="0"/>
</workbook>
</file>

<file path=xl/sharedStrings.xml><?xml version="1.0" encoding="utf-8"?>
<sst xmlns="http://schemas.openxmlformats.org/spreadsheetml/2006/main" count="190" uniqueCount="72">
  <si>
    <t>Наименование показателя</t>
  </si>
  <si>
    <t>Код
строки</t>
  </si>
  <si>
    <t>Код по бюджетной классификации Российской Федерации</t>
  </si>
  <si>
    <t>раздела</t>
  </si>
  <si>
    <t>Всего</t>
  </si>
  <si>
    <t>подраздела</t>
  </si>
  <si>
    <t>07</t>
  </si>
  <si>
    <t>02</t>
  </si>
  <si>
    <t>244</t>
  </si>
  <si>
    <t>0200122110</t>
  </si>
  <si>
    <t>851</t>
  </si>
  <si>
    <t>2910000</t>
  </si>
  <si>
    <t>Раздел 2.Лимиты бюджетных обязательств по расходам получателя бюджетных средств</t>
  </si>
  <si>
    <t>целевая статья</t>
  </si>
  <si>
    <t>вид расходов</t>
  </si>
  <si>
    <t>Код цели</t>
  </si>
  <si>
    <t>сумма на 2022</t>
  </si>
  <si>
    <t>год,рублей</t>
  </si>
  <si>
    <t>плановый период</t>
  </si>
  <si>
    <t>сумма на 20__год,рублей</t>
  </si>
  <si>
    <t>Раздел 3.Лимиты бюджетных обязательств по расходам на исполнение судебных актов</t>
  </si>
  <si>
    <t>раздел</t>
  </si>
  <si>
    <t>подраздел</t>
  </si>
  <si>
    <t>сумма на 2022 год,рублей</t>
  </si>
  <si>
    <t>Плановый период</t>
  </si>
  <si>
    <t>СОГЛАСОВАНО</t>
  </si>
  <si>
    <t>УТВЕРЖДАЮ</t>
  </si>
  <si>
    <t>Глава Администрации Олонецкого национального муниципального района</t>
  </si>
  <si>
    <t>______________Мурый В.Н.</t>
  </si>
  <si>
    <t>Директор МКОУ "ООШ № 2 г.Олонца им.Сорвина А.Д.</t>
  </si>
  <si>
    <t>___________________________Фадеева А.А.</t>
  </si>
  <si>
    <t>Получатель бюджетных средств МКОУ "ООШ № 2 г.Олонца им.Сорвина В.Д."</t>
  </si>
  <si>
    <t>Главный распорядитель бюджетных средств Администрация Олонецкого национального муниципального района</t>
  </si>
  <si>
    <t>Наименование бюджета Бюджет Олонецкого национального муниципального района</t>
  </si>
  <si>
    <t>по сводному реестру</t>
  </si>
  <si>
    <t>по ОКТМО</t>
  </si>
  <si>
    <t>по ОКЕИ</t>
  </si>
  <si>
    <t xml:space="preserve">глава БК </t>
  </si>
  <si>
    <t>1.Итоговые показатели бюджетной сметы</t>
  </si>
  <si>
    <t>119</t>
  </si>
  <si>
    <t>Итого по коду БК</t>
  </si>
  <si>
    <t>Уплата налога на имущество организаций и земельного налога</t>
  </si>
  <si>
    <t>Страховые взносы</t>
  </si>
  <si>
    <t>Прочие закупки товаров,работ,услуг</t>
  </si>
  <si>
    <t>всего</t>
  </si>
  <si>
    <t>Исполнитель _______________Лукина Е.Н.</t>
  </si>
  <si>
    <t>2130000</t>
  </si>
  <si>
    <t>242</t>
  </si>
  <si>
    <t>Уплата прочих налого сборов и обязательных платежей</t>
  </si>
  <si>
    <t xml:space="preserve"> Фонд оплаты труда</t>
  </si>
  <si>
    <t>111</t>
  </si>
  <si>
    <t>2110000</t>
  </si>
  <si>
    <t>2260003</t>
  </si>
  <si>
    <t>853</t>
  </si>
  <si>
    <t>Иные выплаты персоналу не входящие в ФОТ</t>
  </si>
  <si>
    <t>112</t>
  </si>
  <si>
    <t>2230003</t>
  </si>
  <si>
    <t>247</t>
  </si>
  <si>
    <t>2230001</t>
  </si>
  <si>
    <t>Закупка энергетических ресурсов</t>
  </si>
  <si>
    <t>2210000</t>
  </si>
  <si>
    <t>2260004</t>
  </si>
  <si>
    <t>2230002</t>
  </si>
  <si>
    <t>2250002</t>
  </si>
  <si>
    <t>2230004</t>
  </si>
  <si>
    <t>2140000</t>
  </si>
  <si>
    <t>2920008</t>
  </si>
  <si>
    <t>сумма на 2023год,рублей</t>
  </si>
  <si>
    <t>сумма на 2024год,рублей</t>
  </si>
  <si>
    <t xml:space="preserve"> БЮДЖЕТНАЯ СМЕТА</t>
  </si>
  <si>
    <t>Закупка товаров,работ,услуг в сфере ИКТ</t>
  </si>
  <si>
    <t>на 2023 финансовый год и плановый период 2024 и 2025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</si>
</sst>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11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6" fillId="0" borderId="14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8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9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41"/>
  <sheetViews>
    <sheetView view="pageBreakPreview" zoomScale="110" zoomScaleSheetLayoutView="110" zoomScalePageLayoutView="0" workbookViewId="0" topLeftCell="A16">
      <selection activeCell="CE11" sqref="CE11"/>
    </sheetView>
  </sheetViews>
  <sheetFormatPr defaultColWidth="0.875" defaultRowHeight="12.75"/>
  <cols>
    <col min="1" max="16384" width="0.875" style="1" customWidth="1"/>
  </cols>
  <sheetData>
    <row r="1" ht="4.5" customHeight="1"/>
    <row r="2" spans="1:155" ht="12">
      <c r="A2" s="17"/>
      <c r="B2" s="17"/>
      <c r="C2" s="17"/>
      <c r="D2" s="17"/>
      <c r="E2" s="50" t="s">
        <v>25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50" t="s">
        <v>26</v>
      </c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8"/>
      <c r="EV2" s="8"/>
      <c r="EW2" s="8"/>
      <c r="EX2" s="8"/>
      <c r="EY2" s="8"/>
    </row>
    <row r="3" spans="1:155" ht="30.75" customHeight="1">
      <c r="A3" s="17"/>
      <c r="B3" s="17"/>
      <c r="C3" s="17"/>
      <c r="D3" s="17"/>
      <c r="E3" s="104" t="s">
        <v>27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04" t="s">
        <v>29</v>
      </c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8"/>
      <c r="EV3" s="8"/>
      <c r="EW3" s="8"/>
      <c r="EX3" s="8"/>
      <c r="EY3" s="8"/>
    </row>
    <row r="4" spans="1:155" ht="12">
      <c r="A4" s="18"/>
      <c r="B4" s="18"/>
      <c r="C4" s="18"/>
      <c r="D4" s="18"/>
      <c r="E4" s="99" t="s">
        <v>28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99" t="s">
        <v>30</v>
      </c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8"/>
      <c r="EV4" s="8"/>
      <c r="EW4" s="8"/>
      <c r="EX4" s="8"/>
      <c r="EY4" s="8"/>
    </row>
    <row r="5" spans="1:155" ht="1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</row>
    <row r="6" spans="1:155" ht="1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8"/>
      <c r="AD6" s="50" t="s">
        <v>69</v>
      </c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</row>
    <row r="7" spans="1:155" ht="12">
      <c r="A7" s="17"/>
      <c r="B7" s="17"/>
      <c r="C7" s="17"/>
      <c r="D7" s="17"/>
      <c r="E7" s="17"/>
      <c r="F7" s="17"/>
      <c r="G7" s="17"/>
      <c r="H7" s="17"/>
      <c r="I7" s="17"/>
      <c r="J7" s="1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50" t="s">
        <v>71</v>
      </c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</row>
    <row r="8" spans="1:155" ht="12">
      <c r="A8" s="18"/>
      <c r="B8" s="18"/>
      <c r="C8" s="18"/>
      <c r="D8" s="18"/>
      <c r="E8" s="18"/>
      <c r="F8" s="18"/>
      <c r="G8" s="18"/>
      <c r="H8" s="18"/>
      <c r="I8" s="18"/>
      <c r="J8" s="1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</row>
    <row r="9" spans="1:155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15"/>
      <c r="BF9" s="19"/>
      <c r="BG9" s="19"/>
      <c r="BH9" s="19"/>
      <c r="BI9" s="19"/>
      <c r="BJ9" s="8"/>
      <c r="BK9" s="8"/>
      <c r="BL9" s="8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5"/>
      <c r="CG9" s="15"/>
      <c r="CH9" s="15"/>
      <c r="CI9" s="15"/>
      <c r="CJ9" s="20"/>
      <c r="CK9" s="20"/>
      <c r="CL9" s="20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</row>
    <row r="10" spans="1:155" ht="6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</row>
    <row r="11" spans="1:155" ht="14.25">
      <c r="A11" s="6"/>
      <c r="B11" s="6"/>
      <c r="C11" s="6"/>
      <c r="D11" s="102" t="s">
        <v>31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100" t="s">
        <v>34</v>
      </c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</row>
    <row r="12" spans="1:155" s="2" customFormat="1" ht="14.25" customHeight="1">
      <c r="A12" s="16"/>
      <c r="B12" s="16"/>
      <c r="C12" s="16"/>
      <c r="D12" s="16" t="s">
        <v>32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"/>
      <c r="CJ12" s="7"/>
      <c r="CK12" s="7"/>
      <c r="CL12" s="7"/>
      <c r="CM12" s="7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5"/>
      <c r="DA12" s="16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01" t="s">
        <v>37</v>
      </c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6"/>
      <c r="EO12" s="16"/>
      <c r="EP12" s="50">
        <v>914</v>
      </c>
      <c r="EQ12" s="50"/>
      <c r="ER12" s="50"/>
      <c r="ES12" s="50"/>
      <c r="ET12" s="50"/>
      <c r="EU12" s="16"/>
      <c r="EV12" s="16"/>
      <c r="EW12" s="16"/>
      <c r="EX12" s="16"/>
      <c r="EY12" s="16"/>
    </row>
    <row r="13" spans="1:155" s="2" customFormat="1" ht="12">
      <c r="A13" s="16"/>
      <c r="B13" s="16"/>
      <c r="C13" s="16"/>
      <c r="D13" s="102" t="s">
        <v>33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6"/>
      <c r="CS13" s="16"/>
      <c r="CT13" s="16"/>
      <c r="CU13" s="16"/>
      <c r="CV13" s="16"/>
      <c r="CW13" s="16"/>
      <c r="CX13" s="16"/>
      <c r="CY13" s="16"/>
      <c r="CZ13" s="15"/>
      <c r="DA13" s="16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01" t="s">
        <v>35</v>
      </c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6"/>
      <c r="EO13" s="50"/>
      <c r="EP13" s="50"/>
      <c r="EQ13" s="50"/>
      <c r="ER13" s="50"/>
      <c r="ES13" s="50"/>
      <c r="ET13" s="50"/>
      <c r="EU13" s="50"/>
      <c r="EV13" s="50"/>
      <c r="EW13" s="50"/>
      <c r="EX13" s="16"/>
      <c r="EY13" s="16"/>
    </row>
    <row r="14" spans="1:155" s="2" customFormat="1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5"/>
      <c r="DA14" s="16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01" t="s">
        <v>36</v>
      </c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6"/>
      <c r="EO14" s="50">
        <v>383</v>
      </c>
      <c r="EP14" s="50"/>
      <c r="EQ14" s="50"/>
      <c r="ER14" s="50"/>
      <c r="ES14" s="50"/>
      <c r="ET14" s="50"/>
      <c r="EU14" s="50"/>
      <c r="EV14" s="50"/>
      <c r="EW14" s="50"/>
      <c r="EX14" s="16"/>
      <c r="EY14" s="16"/>
    </row>
    <row r="15" spans="1:155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51" t="s">
        <v>38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9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</row>
    <row r="16" spans="1:145" ht="12.75" customHeight="1">
      <c r="A16" s="89" t="s">
        <v>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1"/>
      <c r="BL16" s="83" t="s">
        <v>15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5"/>
      <c r="CH16" s="92" t="s">
        <v>23</v>
      </c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  <c r="DB16" s="77" t="s">
        <v>24</v>
      </c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9"/>
    </row>
    <row r="17" spans="1:145" ht="28.5" customHeight="1" thickBot="1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0" t="s">
        <v>22</v>
      </c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0" t="s">
        <v>13</v>
      </c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2"/>
      <c r="AW17" s="80" t="s">
        <v>14</v>
      </c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6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8"/>
      <c r="CH17" s="95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  <c r="DB17" s="80" t="s">
        <v>19</v>
      </c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2"/>
      <c r="DV17" s="80" t="s">
        <v>19</v>
      </c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2"/>
    </row>
    <row r="18" spans="1:145" ht="32.25" customHeight="1" thickBo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58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58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60"/>
      <c r="AW18" s="58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60"/>
      <c r="CH18" s="63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5"/>
      <c r="DB18" s="66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8"/>
      <c r="DV18" s="66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8"/>
    </row>
    <row r="19" spans="1:145" ht="13.5" customHeight="1" thickBot="1">
      <c r="A19" s="69" t="s">
        <v>40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2"/>
      <c r="CH19" s="63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5"/>
      <c r="DB19" s="66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8"/>
      <c r="DV19" s="66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8"/>
    </row>
    <row r="20" spans="1:145" ht="24.75" customHeight="1" thickBo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60"/>
      <c r="AW20" s="58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60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60"/>
      <c r="CH20" s="52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4"/>
      <c r="DB20" s="55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7"/>
      <c r="DV20" s="55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7"/>
    </row>
    <row r="21" spans="1:145" ht="24.75" customHeight="1" thickBot="1">
      <c r="A21" s="22"/>
      <c r="B21" s="23"/>
      <c r="C21" s="61" t="s">
        <v>40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4"/>
      <c r="DB21" s="55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7"/>
      <c r="DV21" s="55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7"/>
    </row>
    <row r="22" spans="1:145" ht="18" customHeight="1" thickBo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58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  <c r="AE22" s="58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60"/>
      <c r="AW22" s="58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60"/>
      <c r="CH22" s="52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4"/>
      <c r="DB22" s="55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7"/>
      <c r="DV22" s="55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7"/>
    </row>
    <row r="23" spans="1:145" ht="18" customHeight="1" thickBot="1">
      <c r="A23" s="69" t="s">
        <v>40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2"/>
      <c r="CH23" s="52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4"/>
      <c r="DB23" s="55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7"/>
      <c r="DV23" s="55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7"/>
    </row>
    <row r="24" spans="1:145" ht="24.75" customHeight="1" thickBo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58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/>
      <c r="AE24" s="69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6"/>
      <c r="AW24" s="58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60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60"/>
      <c r="CH24" s="52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4"/>
      <c r="DB24" s="55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7"/>
      <c r="DV24" s="55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7"/>
    </row>
    <row r="25" spans="1:145" ht="13.5" customHeight="1" thickBot="1">
      <c r="A25" s="69" t="s">
        <v>40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2"/>
      <c r="CH25" s="52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4"/>
      <c r="DB25" s="55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7"/>
      <c r="DV25" s="55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7"/>
    </row>
    <row r="26" spans="1:145" ht="26.25" customHeight="1" thickBo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58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  <c r="AE26" s="58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60"/>
      <c r="AW26" s="58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60"/>
      <c r="CH26" s="52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4"/>
      <c r="DB26" s="55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7"/>
      <c r="DV26" s="55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7"/>
    </row>
    <row r="27" spans="1:145" ht="12.75" customHeight="1" thickBot="1">
      <c r="A27" s="69" t="s">
        <v>40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2"/>
      <c r="CH27" s="52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4"/>
      <c r="DB27" s="55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7"/>
      <c r="DV27" s="55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7"/>
    </row>
    <row r="28" spans="1:145" ht="32.25" customHeight="1" thickBo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58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  <c r="AE28" s="58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60"/>
      <c r="AW28" s="58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60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60"/>
      <c r="CH28" s="52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4"/>
      <c r="DB28" s="55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7"/>
      <c r="DV28" s="55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7"/>
    </row>
    <row r="29" spans="1:145" ht="15.75" customHeight="1" thickBot="1">
      <c r="A29" s="69" t="s">
        <v>40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52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4"/>
      <c r="DB29" s="55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7"/>
      <c r="DV29" s="55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7"/>
    </row>
    <row r="30" spans="1:145" ht="24.75" customHeight="1" thickBo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58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58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60"/>
      <c r="AW30" s="58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60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60"/>
      <c r="CH30" s="52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4"/>
      <c r="DB30" s="52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7"/>
      <c r="DV30" s="55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7"/>
    </row>
    <row r="31" spans="1:145" ht="13.5" customHeight="1" thickBot="1">
      <c r="A31" s="69" t="s">
        <v>40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52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4"/>
      <c r="DB31" s="52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7"/>
      <c r="DV31" s="55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7"/>
    </row>
    <row r="32" spans="1:145" ht="24.75" customHeight="1" thickBo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58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0"/>
      <c r="AE32" s="58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60"/>
      <c r="AW32" s="58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60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60"/>
      <c r="CH32" s="52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4"/>
      <c r="DB32" s="55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7"/>
      <c r="DV32" s="55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7"/>
    </row>
    <row r="33" spans="1:145" ht="16.5" customHeight="1" thickBot="1">
      <c r="A33" s="69" t="s">
        <v>40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2"/>
      <c r="CH33" s="52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4"/>
      <c r="DB33" s="55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7"/>
      <c r="DV33" s="55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7"/>
    </row>
    <row r="34" spans="1:145" ht="18.75" customHeight="1" thickBo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58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E34" s="58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60"/>
      <c r="AW34" s="58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60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60"/>
      <c r="CH34" s="52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4"/>
      <c r="DB34" s="55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7"/>
      <c r="DV34" s="55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7"/>
    </row>
    <row r="35" spans="1:145" ht="16.5" customHeight="1" thickBo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58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58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60"/>
      <c r="AW35" s="58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60"/>
      <c r="CH35" s="52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4"/>
      <c r="DB35" s="55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7"/>
      <c r="DV35" s="55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7"/>
    </row>
    <row r="36" spans="1:145" ht="14.25" customHeight="1" thickBot="1">
      <c r="A36" s="105" t="s">
        <v>40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7"/>
      <c r="CH36" s="52">
        <f>CH34+CH35</f>
        <v>0</v>
      </c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4"/>
      <c r="DB36" s="55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7"/>
      <c r="DV36" s="55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7"/>
    </row>
    <row r="37" spans="84:145" s="3" customFormat="1" ht="12.75" customHeight="1" thickBot="1">
      <c r="CF37" s="4" t="s">
        <v>4</v>
      </c>
      <c r="CH37" s="70">
        <f>CH18+CH20+CH22+CH24+CH26+CH28+CH30+CH32+CH34+CH35</f>
        <v>0</v>
      </c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2"/>
      <c r="DB37" s="73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4"/>
      <c r="DV37" s="55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7"/>
    </row>
    <row r="41" spans="1:125" ht="23.2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</row>
  </sheetData>
  <sheetProtection/>
  <mergeCells count="149">
    <mergeCell ref="DB33:DU33"/>
    <mergeCell ref="DV33:EO33"/>
    <mergeCell ref="A36:CG36"/>
    <mergeCell ref="CH36:DA36"/>
    <mergeCell ref="DB36:DU36"/>
    <mergeCell ref="DV36:EO36"/>
    <mergeCell ref="AE34:AV34"/>
    <mergeCell ref="CH34:DA34"/>
    <mergeCell ref="DB34:DU34"/>
    <mergeCell ref="BL35:CG35"/>
    <mergeCell ref="DV30:EO30"/>
    <mergeCell ref="DV32:EO32"/>
    <mergeCell ref="DV34:EO34"/>
    <mergeCell ref="DV35:EO35"/>
    <mergeCell ref="DV37:EO37"/>
    <mergeCell ref="A31:CG31"/>
    <mergeCell ref="CH31:DA31"/>
    <mergeCell ref="DB31:DU31"/>
    <mergeCell ref="DV31:EO31"/>
    <mergeCell ref="A33:CG33"/>
    <mergeCell ref="DV25:EO25"/>
    <mergeCell ref="A27:CG27"/>
    <mergeCell ref="CH27:DA27"/>
    <mergeCell ref="DB27:DU27"/>
    <mergeCell ref="DV27:EO27"/>
    <mergeCell ref="A29:CG29"/>
    <mergeCell ref="CH29:DA29"/>
    <mergeCell ref="DB29:DU29"/>
    <mergeCell ref="DV29:EO29"/>
    <mergeCell ref="DV28:EO28"/>
    <mergeCell ref="E2:AL2"/>
    <mergeCell ref="DH2:ET2"/>
    <mergeCell ref="E3:AL3"/>
    <mergeCell ref="E4:AL4"/>
    <mergeCell ref="DH3:ET3"/>
    <mergeCell ref="A19:CG19"/>
    <mergeCell ref="CH19:DA19"/>
    <mergeCell ref="DB19:DU19"/>
    <mergeCell ref="DV19:EO19"/>
    <mergeCell ref="DS13:EM13"/>
    <mergeCell ref="DS14:EM14"/>
    <mergeCell ref="AD6:DV6"/>
    <mergeCell ref="AD7:DV7"/>
    <mergeCell ref="AD8:DV8"/>
    <mergeCell ref="D11:CC11"/>
    <mergeCell ref="D13:CQ13"/>
    <mergeCell ref="A41:DU41"/>
    <mergeCell ref="DH4:ET4"/>
    <mergeCell ref="DV18:EO18"/>
    <mergeCell ref="DV20:EO20"/>
    <mergeCell ref="DV22:EO22"/>
    <mergeCell ref="DV24:EO24"/>
    <mergeCell ref="DV26:EO26"/>
    <mergeCell ref="DS11:EM11"/>
    <mergeCell ref="DS12:EM12"/>
    <mergeCell ref="DV17:EO17"/>
    <mergeCell ref="DB16:EO16"/>
    <mergeCell ref="A17:O17"/>
    <mergeCell ref="P17:AD17"/>
    <mergeCell ref="AE17:AV17"/>
    <mergeCell ref="AW17:BK17"/>
    <mergeCell ref="DB17:DU17"/>
    <mergeCell ref="BL16:CG17"/>
    <mergeCell ref="A16:BK16"/>
    <mergeCell ref="CH16:DA17"/>
    <mergeCell ref="CH37:DA37"/>
    <mergeCell ref="DB37:DU37"/>
    <mergeCell ref="A24:O24"/>
    <mergeCell ref="P24:AD24"/>
    <mergeCell ref="AE24:AV24"/>
    <mergeCell ref="AW24:BK24"/>
    <mergeCell ref="BL24:CG24"/>
    <mergeCell ref="AW32:BK32"/>
    <mergeCell ref="CH24:DA24"/>
    <mergeCell ref="DB24:DU24"/>
    <mergeCell ref="DB22:DU22"/>
    <mergeCell ref="CH26:DA26"/>
    <mergeCell ref="DB26:DU26"/>
    <mergeCell ref="A23:CG23"/>
    <mergeCell ref="CH23:DA23"/>
    <mergeCell ref="DB23:DU23"/>
    <mergeCell ref="A22:O22"/>
    <mergeCell ref="P22:AD22"/>
    <mergeCell ref="A25:CG25"/>
    <mergeCell ref="P32:AD32"/>
    <mergeCell ref="AE32:AV32"/>
    <mergeCell ref="A26:O26"/>
    <mergeCell ref="P26:AD26"/>
    <mergeCell ref="A28:O28"/>
    <mergeCell ref="P28:AD28"/>
    <mergeCell ref="A30:O30"/>
    <mergeCell ref="CH32:DA32"/>
    <mergeCell ref="DB32:DU32"/>
    <mergeCell ref="CH28:DA28"/>
    <mergeCell ref="DB28:DU28"/>
    <mergeCell ref="AE30:AV30"/>
    <mergeCell ref="AW30:BK30"/>
    <mergeCell ref="CH30:DA30"/>
    <mergeCell ref="DB30:DU30"/>
    <mergeCell ref="A34:O34"/>
    <mergeCell ref="P34:AD34"/>
    <mergeCell ref="AW26:BK26"/>
    <mergeCell ref="BL26:CG26"/>
    <mergeCell ref="AE28:AV28"/>
    <mergeCell ref="AW28:BK28"/>
    <mergeCell ref="BL28:CG28"/>
    <mergeCell ref="BL30:CG30"/>
    <mergeCell ref="BL32:CG32"/>
    <mergeCell ref="A32:O32"/>
    <mergeCell ref="AE20:AV20"/>
    <mergeCell ref="AW20:BK20"/>
    <mergeCell ref="BL20:CG20"/>
    <mergeCell ref="CH21:DA21"/>
    <mergeCell ref="P30:AD30"/>
    <mergeCell ref="AE26:AV26"/>
    <mergeCell ref="AE22:AV22"/>
    <mergeCell ref="AW22:BK22"/>
    <mergeCell ref="BL22:CG22"/>
    <mergeCell ref="CH22:DA22"/>
    <mergeCell ref="DB20:DU20"/>
    <mergeCell ref="A18:O18"/>
    <mergeCell ref="P18:AD18"/>
    <mergeCell ref="AE18:AV18"/>
    <mergeCell ref="AW18:BK18"/>
    <mergeCell ref="BL18:CG18"/>
    <mergeCell ref="CH18:DA18"/>
    <mergeCell ref="DB18:DU18"/>
    <mergeCell ref="A20:O20"/>
    <mergeCell ref="P20:AD20"/>
    <mergeCell ref="AW34:BK34"/>
    <mergeCell ref="BL34:CG34"/>
    <mergeCell ref="A35:O35"/>
    <mergeCell ref="P35:AD35"/>
    <mergeCell ref="AE35:AV35"/>
    <mergeCell ref="DB21:DU21"/>
    <mergeCell ref="C21:CG21"/>
    <mergeCell ref="CH25:DA25"/>
    <mergeCell ref="DB25:DU25"/>
    <mergeCell ref="CH33:DA33"/>
    <mergeCell ref="EP12:ET12"/>
    <mergeCell ref="EO13:EW13"/>
    <mergeCell ref="EO14:EW14"/>
    <mergeCell ref="AF15:DT15"/>
    <mergeCell ref="CH35:DA35"/>
    <mergeCell ref="DB35:DU35"/>
    <mergeCell ref="AW35:BK35"/>
    <mergeCell ref="CH20:DA20"/>
    <mergeCell ref="DV21:EO21"/>
    <mergeCell ref="DV23:EO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Q30"/>
  <sheetViews>
    <sheetView zoomScalePageLayoutView="0" workbookViewId="0" topLeftCell="A4">
      <selection activeCell="ER29" sqref="ER29"/>
    </sheetView>
  </sheetViews>
  <sheetFormatPr defaultColWidth="9.00390625" defaultRowHeight="12.75"/>
  <cols>
    <col min="4" max="4" width="7.375" style="0" customWidth="1"/>
    <col min="5" max="5" width="0.12890625" style="0" hidden="1" customWidth="1"/>
    <col min="6" max="19" width="9.125" style="0" hidden="1" customWidth="1"/>
    <col min="20" max="20" width="7.00390625" style="0" hidden="1" customWidth="1"/>
    <col min="21" max="33" width="9.125" style="0" hidden="1" customWidth="1"/>
    <col min="34" max="34" width="4.125" style="0" customWidth="1"/>
    <col min="35" max="42" width="9.125" style="0" hidden="1" customWidth="1"/>
    <col min="43" max="43" width="6.875" style="0" customWidth="1"/>
    <col min="44" max="57" width="9.125" style="0" hidden="1" customWidth="1"/>
    <col min="58" max="58" width="8.75390625" style="0" customWidth="1"/>
    <col min="59" max="59" width="0.875" style="0" hidden="1" customWidth="1"/>
    <col min="60" max="72" width="9.125" style="0" hidden="1" customWidth="1"/>
    <col min="74" max="74" width="7.875" style="0" customWidth="1"/>
    <col min="75" max="90" width="9.125" style="0" hidden="1" customWidth="1"/>
    <col min="92" max="92" width="2.375" style="0" customWidth="1"/>
    <col min="93" max="105" width="9.125" style="0" hidden="1" customWidth="1"/>
    <col min="107" max="107" width="5.625" style="0" customWidth="1"/>
    <col min="108" max="114" width="9.125" style="0" hidden="1" customWidth="1"/>
    <col min="115" max="115" width="7.625" style="0" hidden="1" customWidth="1"/>
    <col min="116" max="127" width="9.125" style="0" hidden="1" customWidth="1"/>
    <col min="128" max="128" width="10.375" style="0" customWidth="1"/>
    <col min="129" max="129" width="3.125" style="0" customWidth="1"/>
    <col min="130" max="147" width="9.125" style="0" hidden="1" customWidth="1"/>
    <col min="149" max="149" width="1.625" style="0" customWidth="1"/>
    <col min="150" max="167" width="9.125" style="0" hidden="1" customWidth="1"/>
    <col min="168" max="168" width="11.625" style="0" bestFit="1" customWidth="1"/>
    <col min="170" max="170" width="10.625" style="0" bestFit="1" customWidth="1"/>
  </cols>
  <sheetData>
    <row r="1" spans="1:173" ht="12.7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104"/>
      <c r="DY1" s="104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M1" s="30"/>
      <c r="FN1" s="30"/>
      <c r="FO1" s="30"/>
      <c r="FP1" s="30"/>
      <c r="FQ1" s="30"/>
    </row>
    <row r="2" spans="1:173" ht="12.7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20"/>
      <c r="AH2" s="124" t="s">
        <v>1</v>
      </c>
      <c r="AI2" s="99"/>
      <c r="AJ2" s="99"/>
      <c r="AK2" s="99"/>
      <c r="AL2" s="99"/>
      <c r="AM2" s="99"/>
      <c r="AN2" s="99"/>
      <c r="AO2" s="99"/>
      <c r="AP2" s="125"/>
      <c r="AQ2" s="127" t="s">
        <v>2</v>
      </c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30"/>
      <c r="DB2" s="83" t="s">
        <v>15</v>
      </c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135" t="s">
        <v>16</v>
      </c>
      <c r="DY2" s="136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11" t="s">
        <v>18</v>
      </c>
      <c r="ES2" s="10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3"/>
      <c r="FM2" s="30"/>
      <c r="FN2" s="30"/>
      <c r="FO2" s="30"/>
      <c r="FP2" s="30"/>
      <c r="FQ2" s="30"/>
    </row>
    <row r="3" spans="1:173" ht="41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3"/>
      <c r="AH3" s="126"/>
      <c r="AI3" s="99"/>
      <c r="AJ3" s="99"/>
      <c r="AK3" s="99"/>
      <c r="AL3" s="99"/>
      <c r="AM3" s="99"/>
      <c r="AN3" s="99"/>
      <c r="AO3" s="99"/>
      <c r="AP3" s="125"/>
      <c r="AQ3" s="118" t="s">
        <v>3</v>
      </c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20"/>
      <c r="BF3" s="118" t="s">
        <v>5</v>
      </c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20"/>
      <c r="BU3" s="118" t="s">
        <v>13</v>
      </c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20"/>
      <c r="CM3" s="118" t="s">
        <v>14</v>
      </c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31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24" t="s">
        <v>17</v>
      </c>
      <c r="DY3" s="137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7"/>
      <c r="ER3" s="118" t="s">
        <v>67</v>
      </c>
      <c r="ES3" s="120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32" t="s">
        <v>68</v>
      </c>
      <c r="FM3" s="31"/>
      <c r="FN3" s="30"/>
      <c r="FO3" s="30"/>
      <c r="FP3" s="30"/>
      <c r="FQ3" s="30"/>
    </row>
    <row r="4" spans="1:173" ht="24.75" customHeight="1">
      <c r="A4" s="116" t="s">
        <v>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08"/>
      <c r="AI4" s="108"/>
      <c r="AJ4" s="108"/>
      <c r="AK4" s="108"/>
      <c r="AL4" s="108"/>
      <c r="AM4" s="108"/>
      <c r="AN4" s="108"/>
      <c r="AO4" s="108"/>
      <c r="AP4" s="108"/>
      <c r="AQ4" s="108" t="s">
        <v>6</v>
      </c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 t="s">
        <v>7</v>
      </c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 t="s">
        <v>9</v>
      </c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 t="s">
        <v>50</v>
      </c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 t="s">
        <v>51</v>
      </c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15">
        <v>1889480</v>
      </c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33"/>
      <c r="ES4" s="134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45"/>
      <c r="FM4" s="30"/>
      <c r="FN4" s="30"/>
      <c r="FO4" s="30"/>
      <c r="FP4" s="30"/>
      <c r="FQ4" s="30"/>
    </row>
    <row r="5" spans="1:173" ht="12.75">
      <c r="A5" s="116" t="s">
        <v>40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08"/>
      <c r="AI5" s="108"/>
      <c r="AJ5" s="108"/>
      <c r="AK5" s="108"/>
      <c r="AL5" s="108"/>
      <c r="AM5" s="108"/>
      <c r="AN5" s="108"/>
      <c r="AO5" s="108"/>
      <c r="AP5" s="108"/>
      <c r="AQ5" s="108" t="s">
        <v>6</v>
      </c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 t="s">
        <v>7</v>
      </c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 t="s">
        <v>9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 t="s">
        <v>50</v>
      </c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9">
        <f>DX4</f>
        <v>1889480</v>
      </c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12"/>
      <c r="ES5" s="111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6"/>
      <c r="FM5" s="30"/>
      <c r="FN5" s="30"/>
      <c r="FO5" s="30"/>
      <c r="FP5" s="30"/>
      <c r="FQ5" s="30"/>
    </row>
    <row r="6" spans="1:173" ht="12.75">
      <c r="A6" s="121" t="s">
        <v>54</v>
      </c>
      <c r="B6" s="121"/>
      <c r="C6" s="121"/>
      <c r="D6" s="121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/>
      <c r="AI6" s="37"/>
      <c r="AJ6" s="37"/>
      <c r="AK6" s="37"/>
      <c r="AL6" s="37"/>
      <c r="AM6" s="37"/>
      <c r="AN6" s="37"/>
      <c r="AO6" s="37"/>
      <c r="AP6" s="37"/>
      <c r="AQ6" s="37" t="s">
        <v>6</v>
      </c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 t="s">
        <v>7</v>
      </c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105" t="s">
        <v>9</v>
      </c>
      <c r="BV6" s="10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105" t="s">
        <v>55</v>
      </c>
      <c r="CN6" s="10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105" t="s">
        <v>65</v>
      </c>
      <c r="DC6" s="10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113">
        <v>180000</v>
      </c>
      <c r="DY6" s="114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133"/>
      <c r="ES6" s="134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14"/>
      <c r="FM6" s="30"/>
      <c r="FN6" s="30"/>
      <c r="FO6" s="30"/>
      <c r="FP6" s="30"/>
      <c r="FQ6" s="30"/>
    </row>
    <row r="7" spans="1:173" ht="12.75">
      <c r="A7" s="116" t="s">
        <v>40</v>
      </c>
      <c r="B7" s="116"/>
      <c r="C7" s="116"/>
      <c r="D7" s="11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  <c r="AI7" s="37"/>
      <c r="AJ7" s="37"/>
      <c r="AK7" s="37"/>
      <c r="AL7" s="37"/>
      <c r="AM7" s="37"/>
      <c r="AN7" s="37"/>
      <c r="AO7" s="37"/>
      <c r="AP7" s="37"/>
      <c r="AQ7" s="37" t="s">
        <v>6</v>
      </c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 t="s">
        <v>7</v>
      </c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105" t="s">
        <v>9</v>
      </c>
      <c r="BV7" s="10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105" t="s">
        <v>55</v>
      </c>
      <c r="CN7" s="10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105"/>
      <c r="DC7" s="10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110">
        <f>DX6</f>
        <v>180000</v>
      </c>
      <c r="DY7" s="117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40"/>
      <c r="ES7" s="29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14"/>
      <c r="FM7" s="30"/>
      <c r="FN7" s="30"/>
      <c r="FO7" s="30"/>
      <c r="FP7" s="30"/>
      <c r="FQ7" s="30"/>
    </row>
    <row r="8" spans="1:173" ht="16.5" customHeight="1">
      <c r="A8" s="116" t="s">
        <v>42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08"/>
      <c r="AI8" s="108"/>
      <c r="AJ8" s="108"/>
      <c r="AK8" s="108"/>
      <c r="AL8" s="108"/>
      <c r="AM8" s="108"/>
      <c r="AN8" s="108"/>
      <c r="AO8" s="108"/>
      <c r="AP8" s="108"/>
      <c r="AQ8" s="108" t="s">
        <v>6</v>
      </c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 t="s">
        <v>7</v>
      </c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 t="s">
        <v>9</v>
      </c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 t="s">
        <v>39</v>
      </c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 t="s">
        <v>46</v>
      </c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15">
        <v>570250</v>
      </c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3"/>
      <c r="ES8" s="114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45"/>
      <c r="FM8" s="30"/>
      <c r="FN8" s="30"/>
      <c r="FO8" s="30"/>
      <c r="FP8" s="30"/>
      <c r="FQ8" s="30"/>
    </row>
    <row r="9" spans="1:173" ht="12.75">
      <c r="A9" s="116" t="s">
        <v>40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08"/>
      <c r="AI9" s="108"/>
      <c r="AJ9" s="108"/>
      <c r="AK9" s="108"/>
      <c r="AL9" s="108"/>
      <c r="AM9" s="108"/>
      <c r="AN9" s="108"/>
      <c r="AO9" s="108"/>
      <c r="AP9" s="108"/>
      <c r="AQ9" s="108" t="s">
        <v>6</v>
      </c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 t="s">
        <v>7</v>
      </c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 t="s">
        <v>9</v>
      </c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 t="s">
        <v>39</v>
      </c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9">
        <f>DX8</f>
        <v>570250</v>
      </c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10"/>
      <c r="ES9" s="111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6"/>
      <c r="FM9" s="30"/>
      <c r="FN9" s="30"/>
      <c r="FO9" s="30"/>
      <c r="FP9" s="30"/>
      <c r="FQ9" s="30"/>
    </row>
    <row r="10" spans="1:173" ht="12.75">
      <c r="A10" s="116" t="s">
        <v>70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 t="s">
        <v>6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 t="s">
        <v>7</v>
      </c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 t="s">
        <v>9</v>
      </c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 t="s">
        <v>47</v>
      </c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 t="s">
        <v>60</v>
      </c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15">
        <v>32470</v>
      </c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3"/>
      <c r="ES10" s="114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45"/>
      <c r="FM10" s="30"/>
      <c r="FN10" s="30"/>
      <c r="FO10" s="30"/>
      <c r="FP10" s="30"/>
      <c r="FQ10" s="30"/>
    </row>
    <row r="11" spans="1:173" ht="12.75" customHeight="1">
      <c r="A11" s="116" t="s">
        <v>70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 t="s">
        <v>6</v>
      </c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 t="s">
        <v>7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 t="s">
        <v>9</v>
      </c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 t="s">
        <v>47</v>
      </c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 t="s">
        <v>61</v>
      </c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15">
        <v>37450</v>
      </c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3"/>
      <c r="ES11" s="114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47"/>
      <c r="FM11" s="30"/>
      <c r="FN11" s="30"/>
      <c r="FO11" s="30"/>
      <c r="FP11" s="30"/>
      <c r="FQ11" s="30"/>
    </row>
    <row r="12" spans="1:173" ht="12.75" customHeight="1">
      <c r="A12" s="116" t="s">
        <v>40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37"/>
      <c r="AI12" s="37"/>
      <c r="AJ12" s="37"/>
      <c r="AK12" s="37"/>
      <c r="AL12" s="37"/>
      <c r="AM12" s="37"/>
      <c r="AN12" s="37"/>
      <c r="AO12" s="37"/>
      <c r="AP12" s="37"/>
      <c r="AQ12" s="108" t="s">
        <v>6</v>
      </c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 t="s">
        <v>7</v>
      </c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 t="s">
        <v>9</v>
      </c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 t="s">
        <v>47</v>
      </c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5"/>
      <c r="DC12" s="10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110">
        <f>DX10+DX11</f>
        <v>69920</v>
      </c>
      <c r="DY12" s="11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113"/>
      <c r="ES12" s="114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47"/>
      <c r="FM12" s="30"/>
      <c r="FN12" s="30"/>
      <c r="FO12" s="30"/>
      <c r="FP12" s="30"/>
      <c r="FQ12" s="30"/>
    </row>
    <row r="13" spans="1:173" ht="12.75">
      <c r="A13" s="116" t="s">
        <v>43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 t="s">
        <v>6</v>
      </c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 t="s">
        <v>7</v>
      </c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 t="s">
        <v>9</v>
      </c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 t="s">
        <v>8</v>
      </c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 t="s">
        <v>56</v>
      </c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15">
        <v>85530</v>
      </c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3"/>
      <c r="ES13" s="114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47"/>
      <c r="FM13" s="30"/>
      <c r="FN13" s="30"/>
      <c r="FO13" s="30"/>
      <c r="FP13" s="30"/>
      <c r="FQ13" s="30"/>
    </row>
    <row r="14" spans="1:173" ht="12.75">
      <c r="A14" s="116" t="s">
        <v>43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 t="s">
        <v>6</v>
      </c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 t="s">
        <v>7</v>
      </c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 t="s">
        <v>9</v>
      </c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 t="s">
        <v>8</v>
      </c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 t="s">
        <v>64</v>
      </c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15">
        <v>10930</v>
      </c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3">
        <v>9480</v>
      </c>
      <c r="ES14" s="114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47">
        <v>13680</v>
      </c>
      <c r="FM14" s="30"/>
      <c r="FN14" s="30"/>
      <c r="FO14" s="30"/>
      <c r="FP14" s="30"/>
      <c r="FQ14" s="30"/>
    </row>
    <row r="15" spans="1:173" ht="12.75">
      <c r="A15" s="116" t="s">
        <v>43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 t="s">
        <v>6</v>
      </c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 t="s">
        <v>7</v>
      </c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 t="s">
        <v>9</v>
      </c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 t="s">
        <v>8</v>
      </c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 t="s">
        <v>63</v>
      </c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15">
        <v>17820</v>
      </c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3"/>
      <c r="ES15" s="114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47"/>
      <c r="FM15" s="30"/>
      <c r="FN15" s="30"/>
      <c r="FO15" s="30"/>
      <c r="FP15" s="30"/>
      <c r="FQ15" s="30"/>
    </row>
    <row r="16" spans="1:173" ht="12.75">
      <c r="A16" s="116" t="s">
        <v>43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 t="s">
        <v>6</v>
      </c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 t="s">
        <v>7</v>
      </c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 t="s">
        <v>9</v>
      </c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 t="s">
        <v>8</v>
      </c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 t="s">
        <v>52</v>
      </c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15">
        <v>199500</v>
      </c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3"/>
      <c r="ES16" s="114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47"/>
      <c r="FM16" s="30"/>
      <c r="FN16" s="30"/>
      <c r="FO16" s="30"/>
      <c r="FP16" s="30"/>
      <c r="FQ16" s="30"/>
    </row>
    <row r="17" spans="1:173" ht="12.75">
      <c r="A17" s="116" t="s">
        <v>43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 t="s">
        <v>6</v>
      </c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 t="s">
        <v>7</v>
      </c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 t="s">
        <v>9</v>
      </c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 t="s">
        <v>8</v>
      </c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 t="s">
        <v>61</v>
      </c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15">
        <v>24300</v>
      </c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3"/>
      <c r="ES17" s="114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47"/>
      <c r="FM17" s="30"/>
      <c r="FN17" s="30"/>
      <c r="FO17" s="30"/>
      <c r="FP17" s="30"/>
      <c r="FQ17" s="30"/>
    </row>
    <row r="18" spans="1:173" ht="12.75">
      <c r="A18" s="116" t="s">
        <v>40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 t="s">
        <v>6</v>
      </c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 t="s">
        <v>7</v>
      </c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 t="s">
        <v>9</v>
      </c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 t="s">
        <v>8</v>
      </c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9">
        <f>DX13+DX14+DX15+DX16+DX17</f>
        <v>338080</v>
      </c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10">
        <f>ER10+ER11+ER13+ER14+ER15+ER16+ER17</f>
        <v>9480</v>
      </c>
      <c r="ES18" s="117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46">
        <f>FL10+FL11+FL13+FL14+FL15+FL16+FL17</f>
        <v>13680</v>
      </c>
      <c r="FM18" s="30"/>
      <c r="FN18" s="30"/>
      <c r="FO18" s="30"/>
      <c r="FP18" s="30"/>
      <c r="FQ18" s="30"/>
    </row>
    <row r="19" spans="1:173" ht="12.75">
      <c r="A19" s="116" t="s">
        <v>59</v>
      </c>
      <c r="B19" s="116"/>
      <c r="C19" s="116"/>
      <c r="D19" s="1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  <c r="AI19" s="37"/>
      <c r="AJ19" s="37"/>
      <c r="AK19" s="37"/>
      <c r="AL19" s="37"/>
      <c r="AM19" s="37"/>
      <c r="AN19" s="37"/>
      <c r="AO19" s="37"/>
      <c r="AP19" s="37"/>
      <c r="AQ19" s="37" t="s">
        <v>6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 t="s">
        <v>7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108" t="s">
        <v>9</v>
      </c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 t="s">
        <v>57</v>
      </c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 t="s">
        <v>58</v>
      </c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15">
        <v>2775950</v>
      </c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3">
        <v>3448900</v>
      </c>
      <c r="ES19" s="114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45">
        <v>3509990</v>
      </c>
      <c r="FM19" s="30"/>
      <c r="FN19" s="30"/>
      <c r="FO19" s="30"/>
      <c r="FP19" s="30"/>
      <c r="FQ19" s="30"/>
    </row>
    <row r="20" spans="1:173" ht="12.75">
      <c r="A20" s="116" t="s">
        <v>59</v>
      </c>
      <c r="B20" s="116"/>
      <c r="C20" s="116"/>
      <c r="D20" s="11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/>
      <c r="AI20" s="37"/>
      <c r="AJ20" s="37"/>
      <c r="AK20" s="37"/>
      <c r="AL20" s="37"/>
      <c r="AM20" s="37"/>
      <c r="AN20" s="37"/>
      <c r="AO20" s="37"/>
      <c r="AP20" s="37"/>
      <c r="AQ20" s="37" t="s">
        <v>6</v>
      </c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 t="s">
        <v>7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105" t="s">
        <v>9</v>
      </c>
      <c r="BV20" s="10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105" t="s">
        <v>57</v>
      </c>
      <c r="CN20" s="10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105" t="s">
        <v>62</v>
      </c>
      <c r="DC20" s="10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113">
        <v>507970</v>
      </c>
      <c r="DY20" s="114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113">
        <v>465170</v>
      </c>
      <c r="ES20" s="114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45">
        <v>669560</v>
      </c>
      <c r="FM20" s="30"/>
      <c r="FN20" s="30"/>
      <c r="FO20" s="30"/>
      <c r="FP20" s="30"/>
      <c r="FQ20" s="30"/>
    </row>
    <row r="21" spans="1:173" ht="12.75">
      <c r="A21" s="116" t="s">
        <v>40</v>
      </c>
      <c r="B21" s="116"/>
      <c r="C21" s="116"/>
      <c r="D21" s="11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/>
      <c r="AI21" s="37"/>
      <c r="AJ21" s="37"/>
      <c r="AK21" s="37"/>
      <c r="AL21" s="37"/>
      <c r="AM21" s="37"/>
      <c r="AN21" s="37"/>
      <c r="AO21" s="37"/>
      <c r="AP21" s="37"/>
      <c r="AQ21" s="37" t="s">
        <v>6</v>
      </c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 t="s">
        <v>7</v>
      </c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108" t="s">
        <v>9</v>
      </c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 t="s">
        <v>57</v>
      </c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9">
        <f>DX19+DX20</f>
        <v>3283920</v>
      </c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10">
        <f>ER19+ER20</f>
        <v>3914070</v>
      </c>
      <c r="ES21" s="117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46">
        <f>FL19+FL20</f>
        <v>4179550</v>
      </c>
      <c r="FM21" s="30"/>
      <c r="FN21" s="30"/>
      <c r="FO21" s="30"/>
      <c r="FP21" s="30"/>
      <c r="FQ21" s="30"/>
    </row>
    <row r="22" spans="1:173" ht="24" customHeight="1">
      <c r="A22" s="116" t="s">
        <v>41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 t="s">
        <v>6</v>
      </c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 t="s">
        <v>7</v>
      </c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 t="s">
        <v>9</v>
      </c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 t="s">
        <v>10</v>
      </c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 t="s">
        <v>11</v>
      </c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15">
        <v>75000</v>
      </c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3"/>
      <c r="ES22" s="114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45"/>
      <c r="FM22" s="30"/>
      <c r="FN22" s="30"/>
      <c r="FO22" s="30"/>
      <c r="FP22" s="30"/>
      <c r="FQ22" s="30"/>
    </row>
    <row r="23" spans="1:173" ht="12.75">
      <c r="A23" s="116" t="s">
        <v>40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 t="s">
        <v>6</v>
      </c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 t="s">
        <v>7</v>
      </c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 t="s">
        <v>9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 t="s">
        <v>10</v>
      </c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9">
        <f>DX22</f>
        <v>75000</v>
      </c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10"/>
      <c r="ES23" s="111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6"/>
      <c r="FM23" s="30"/>
      <c r="FN23" s="30"/>
      <c r="FO23" s="30"/>
      <c r="FP23" s="30"/>
      <c r="FQ23" s="30"/>
    </row>
    <row r="24" spans="1:173" ht="23.25" customHeight="1">
      <c r="A24" s="116" t="s">
        <v>48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 t="s">
        <v>6</v>
      </c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 t="s">
        <v>7</v>
      </c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 t="s">
        <v>9</v>
      </c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 t="s">
        <v>53</v>
      </c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 t="s">
        <v>66</v>
      </c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15">
        <v>143000</v>
      </c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3"/>
      <c r="ES24" s="114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45"/>
      <c r="FM24" s="30"/>
      <c r="FN24" s="30"/>
      <c r="FO24" s="30"/>
      <c r="FP24" s="30"/>
      <c r="FQ24" s="30"/>
    </row>
    <row r="25" spans="1:173" ht="12.75">
      <c r="A25" s="116" t="s">
        <v>40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 t="s">
        <v>6</v>
      </c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 t="s">
        <v>7</v>
      </c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 t="s">
        <v>9</v>
      </c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 t="s">
        <v>53</v>
      </c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9">
        <f>DX24</f>
        <v>143000</v>
      </c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10"/>
      <c r="ES25" s="111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6"/>
      <c r="FM25" s="30"/>
      <c r="FN25" s="30"/>
      <c r="FO25" s="30"/>
      <c r="FP25" s="30"/>
      <c r="FQ25" s="30"/>
    </row>
    <row r="26" spans="1:173" ht="12.75">
      <c r="A26" s="116" t="s">
        <v>44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9">
        <f>DX5+DX7+DX9+DX12+DX18+DX21+DX23+DX25</f>
        <v>6549650</v>
      </c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10">
        <f>ER5+ER9+ER18+ER21+ER23+ER25</f>
        <v>3923550</v>
      </c>
      <c r="ES26" s="111"/>
      <c r="ET26" s="110" t="e">
        <f>ET5+ET9+ET13+ET21+ET23+ET25+#REF!+#REF!+#REF!+#REF!+#REF!+#REF!+#REF!+#REF!+#REF!+#REF!+#REF!+#REF!+#REF!</f>
        <v>#REF!</v>
      </c>
      <c r="EU26" s="111"/>
      <c r="EV26" s="110" t="e">
        <f>EV5+EV9+EV13+EV21+EV23+EV25+#REF!+#REF!+#REF!+#REF!+#REF!+#REF!+#REF!+#REF!+#REF!+#REF!+#REF!+#REF!+#REF!</f>
        <v>#REF!</v>
      </c>
      <c r="EW26" s="111"/>
      <c r="EX26" s="110" t="e">
        <f>EX5+EX9+EX13+EX21+EX23+EX25+#REF!+#REF!+#REF!+#REF!+#REF!+#REF!+#REF!+#REF!+#REF!+#REF!+#REF!+#REF!+#REF!</f>
        <v>#REF!</v>
      </c>
      <c r="EY26" s="111"/>
      <c r="EZ26" s="110" t="e">
        <f>EZ5+EZ9+EZ13+EZ21+EZ23+EZ25+#REF!+#REF!+#REF!+#REF!+#REF!+#REF!+#REF!+#REF!+#REF!+#REF!+#REF!+#REF!+#REF!</f>
        <v>#REF!</v>
      </c>
      <c r="FA26" s="111"/>
      <c r="FB26" s="110" t="e">
        <f>FB5+FB9+FB13+FB21+FB23+FB25+#REF!+#REF!+#REF!+#REF!+#REF!+#REF!+#REF!+#REF!+#REF!+#REF!+#REF!+#REF!+#REF!</f>
        <v>#REF!</v>
      </c>
      <c r="FC26" s="111"/>
      <c r="FD26" s="110" t="e">
        <f>FD5+FD9+FD13+FD21+FD23+FD25+#REF!+#REF!+#REF!+#REF!+#REF!+#REF!+#REF!+#REF!+#REF!+#REF!+#REF!+#REF!+#REF!</f>
        <v>#REF!</v>
      </c>
      <c r="FE26" s="111"/>
      <c r="FF26" s="110" t="e">
        <f>FF5+FF9+FF13+FF21+FF23+FF25+#REF!+#REF!+#REF!+#REF!+#REF!+#REF!+#REF!+#REF!+#REF!+#REF!+#REF!+#REF!+#REF!</f>
        <v>#REF!</v>
      </c>
      <c r="FG26" s="111"/>
      <c r="FH26" s="110" t="e">
        <f>FH5+FH9+FH13+FH21+FH23+FH25+#REF!+#REF!+#REF!+#REF!+#REF!+#REF!+#REF!+#REF!+#REF!+#REF!+#REF!+#REF!+#REF!</f>
        <v>#REF!</v>
      </c>
      <c r="FI26" s="111"/>
      <c r="FJ26" s="110" t="e">
        <f>FJ5+FJ9+FJ13+FJ21+FJ23+FJ25+#REF!+#REF!+#REF!+#REF!+#REF!+#REF!+#REF!+#REF!+#REF!+#REF!+#REF!+#REF!+#REF!</f>
        <v>#REF!</v>
      </c>
      <c r="FK26" s="111"/>
      <c r="FL26" s="49">
        <f>FL5+FL18+FL21+FL23+FL25</f>
        <v>4193230</v>
      </c>
      <c r="FM26" s="30"/>
      <c r="FN26" s="43"/>
      <c r="FO26" s="30"/>
      <c r="FP26" s="30"/>
      <c r="FQ26" s="30"/>
    </row>
    <row r="27" spans="128:173" ht="12.75">
      <c r="DX27" s="42"/>
      <c r="FM27" s="30"/>
      <c r="FN27" s="30"/>
      <c r="FO27" s="30"/>
      <c r="FP27" s="30"/>
      <c r="FQ27" s="30"/>
    </row>
    <row r="28" spans="128:173" ht="12.75">
      <c r="DX28" s="41"/>
      <c r="FM28" s="30"/>
      <c r="FN28" s="30"/>
      <c r="FO28" s="30"/>
      <c r="FP28" s="30"/>
      <c r="FQ28" s="30"/>
    </row>
    <row r="29" ht="12.75">
      <c r="DX29" s="48"/>
    </row>
    <row r="30" ht="12.75">
      <c r="FL30" s="42"/>
    </row>
  </sheetData>
  <sheetProtection/>
  <mergeCells count="211">
    <mergeCell ref="BF12:BT12"/>
    <mergeCell ref="BU12:CL12"/>
    <mergeCell ref="CM12:DA12"/>
    <mergeCell ref="DB18:DW18"/>
    <mergeCell ref="DX18:EQ18"/>
    <mergeCell ref="ER18:ES18"/>
    <mergeCell ref="A12:AG12"/>
    <mergeCell ref="DB12:DC12"/>
    <mergeCell ref="DX12:DY12"/>
    <mergeCell ref="ER12:ES12"/>
    <mergeCell ref="AQ12:BE12"/>
    <mergeCell ref="A18:AG18"/>
    <mergeCell ref="AH18:AP18"/>
    <mergeCell ref="AQ18:BE18"/>
    <mergeCell ref="BF18:BT18"/>
    <mergeCell ref="BU18:CL18"/>
    <mergeCell ref="CM18:DA18"/>
    <mergeCell ref="A17:AG17"/>
    <mergeCell ref="AH17:AP17"/>
    <mergeCell ref="AQ17:BE17"/>
    <mergeCell ref="BF17:BT17"/>
    <mergeCell ref="BU17:CL17"/>
    <mergeCell ref="CM17:DA17"/>
    <mergeCell ref="BU15:CL15"/>
    <mergeCell ref="CM15:DA15"/>
    <mergeCell ref="ER15:ES15"/>
    <mergeCell ref="A16:AG16"/>
    <mergeCell ref="AH16:AP16"/>
    <mergeCell ref="AQ16:BE16"/>
    <mergeCell ref="BF16:BT16"/>
    <mergeCell ref="BU16:CL16"/>
    <mergeCell ref="CM16:DA16"/>
    <mergeCell ref="DB16:DW16"/>
    <mergeCell ref="A14:AG14"/>
    <mergeCell ref="AH14:AP14"/>
    <mergeCell ref="AQ14:BE14"/>
    <mergeCell ref="BF14:BT14"/>
    <mergeCell ref="BU14:CL14"/>
    <mergeCell ref="CM14:DA14"/>
    <mergeCell ref="ER13:ES13"/>
    <mergeCell ref="ER22:ES22"/>
    <mergeCell ref="DB23:DW23"/>
    <mergeCell ref="DB14:DW14"/>
    <mergeCell ref="DX14:EQ14"/>
    <mergeCell ref="ER14:ES14"/>
    <mergeCell ref="DB15:DW15"/>
    <mergeCell ref="DX16:EQ16"/>
    <mergeCell ref="ER16:ES16"/>
    <mergeCell ref="ER17:ES17"/>
    <mergeCell ref="CM24:DA24"/>
    <mergeCell ref="DX15:EQ15"/>
    <mergeCell ref="DB17:DW17"/>
    <mergeCell ref="DX17:EQ17"/>
    <mergeCell ref="ER24:ES24"/>
    <mergeCell ref="A24:AG24"/>
    <mergeCell ref="AH24:AP24"/>
    <mergeCell ref="A15:AG15"/>
    <mergeCell ref="AH15:AP15"/>
    <mergeCell ref="AQ15:BE15"/>
    <mergeCell ref="A26:AG26"/>
    <mergeCell ref="AH26:AP26"/>
    <mergeCell ref="AQ26:BE26"/>
    <mergeCell ref="BF26:BT26"/>
    <mergeCell ref="BU26:CL26"/>
    <mergeCell ref="DX13:EQ13"/>
    <mergeCell ref="CM13:DA13"/>
    <mergeCell ref="DB13:DW13"/>
    <mergeCell ref="AQ24:BE24"/>
    <mergeCell ref="BF24:BT24"/>
    <mergeCell ref="CM26:DA26"/>
    <mergeCell ref="ER25:ES25"/>
    <mergeCell ref="A25:AG25"/>
    <mergeCell ref="AH25:AP25"/>
    <mergeCell ref="AQ25:BE25"/>
    <mergeCell ref="BF25:BT25"/>
    <mergeCell ref="BU25:CL25"/>
    <mergeCell ref="CM25:DA25"/>
    <mergeCell ref="DB25:DW25"/>
    <mergeCell ref="DX25:EQ25"/>
    <mergeCell ref="DB24:DW24"/>
    <mergeCell ref="DX24:EQ24"/>
    <mergeCell ref="A23:AG23"/>
    <mergeCell ref="AH23:AP23"/>
    <mergeCell ref="AQ23:BE23"/>
    <mergeCell ref="BF23:BT23"/>
    <mergeCell ref="BU23:CL23"/>
    <mergeCell ref="CM23:DA23"/>
    <mergeCell ref="DX23:EQ23"/>
    <mergeCell ref="BU24:CL24"/>
    <mergeCell ref="DX11:EQ11"/>
    <mergeCell ref="ER11:ES11"/>
    <mergeCell ref="A22:AG22"/>
    <mergeCell ref="AH22:AP22"/>
    <mergeCell ref="AQ22:BE22"/>
    <mergeCell ref="BF22:BT22"/>
    <mergeCell ref="BU22:CL22"/>
    <mergeCell ref="DB22:DW22"/>
    <mergeCell ref="A13:AG13"/>
    <mergeCell ref="AH13:AP13"/>
    <mergeCell ref="A11:AG11"/>
    <mergeCell ref="AH11:AP11"/>
    <mergeCell ref="AQ11:BE11"/>
    <mergeCell ref="BF11:BT11"/>
    <mergeCell ref="CM11:DA11"/>
    <mergeCell ref="DB10:DW10"/>
    <mergeCell ref="DB11:DW11"/>
    <mergeCell ref="AQ8:BE8"/>
    <mergeCell ref="BF8:BT8"/>
    <mergeCell ref="CM10:DA10"/>
    <mergeCell ref="A10:AG10"/>
    <mergeCell ref="DX10:EQ10"/>
    <mergeCell ref="ER10:ES10"/>
    <mergeCell ref="AH10:AP10"/>
    <mergeCell ref="AQ10:BE10"/>
    <mergeCell ref="BF10:BT10"/>
    <mergeCell ref="BU10:CL10"/>
    <mergeCell ref="CM22:DA22"/>
    <mergeCell ref="BU11:CL11"/>
    <mergeCell ref="AQ13:BE13"/>
    <mergeCell ref="BF13:BT13"/>
    <mergeCell ref="BU13:CL13"/>
    <mergeCell ref="BF15:BT15"/>
    <mergeCell ref="ER5:ES5"/>
    <mergeCell ref="ER8:ES8"/>
    <mergeCell ref="A9:AG9"/>
    <mergeCell ref="AH9:AP9"/>
    <mergeCell ref="AQ9:BE9"/>
    <mergeCell ref="BF9:BT9"/>
    <mergeCell ref="BU9:CL9"/>
    <mergeCell ref="CM9:DA9"/>
    <mergeCell ref="A8:AG8"/>
    <mergeCell ref="AH8:AP8"/>
    <mergeCell ref="BF5:BT5"/>
    <mergeCell ref="BU5:CL5"/>
    <mergeCell ref="CM5:DA5"/>
    <mergeCell ref="DB9:DW9"/>
    <mergeCell ref="ER9:ES9"/>
    <mergeCell ref="DX9:EQ9"/>
    <mergeCell ref="DB5:DW5"/>
    <mergeCell ref="DX5:EQ5"/>
    <mergeCell ref="DB8:DW8"/>
    <mergeCell ref="DX8:EQ8"/>
    <mergeCell ref="BU7:BV7"/>
    <mergeCell ref="CM7:CN7"/>
    <mergeCell ref="BU3:CL3"/>
    <mergeCell ref="CM3:DA3"/>
    <mergeCell ref="DX4:EQ4"/>
    <mergeCell ref="ER4:ES4"/>
    <mergeCell ref="ER6:ES6"/>
    <mergeCell ref="DX3:DY3"/>
    <mergeCell ref="ER3:ES3"/>
    <mergeCell ref="DB4:DW4"/>
    <mergeCell ref="CM4:DA4"/>
    <mergeCell ref="BU4:CL4"/>
    <mergeCell ref="A1:FK1"/>
    <mergeCell ref="A2:AG3"/>
    <mergeCell ref="AH2:AP3"/>
    <mergeCell ref="AQ2:DA2"/>
    <mergeCell ref="DB2:DW3"/>
    <mergeCell ref="DX2:DY2"/>
    <mergeCell ref="A4:AG4"/>
    <mergeCell ref="A5:AG5"/>
    <mergeCell ref="AH5:AP5"/>
    <mergeCell ref="AQ5:BE5"/>
    <mergeCell ref="AQ3:BE3"/>
    <mergeCell ref="BF3:BT3"/>
    <mergeCell ref="DB6:DC6"/>
    <mergeCell ref="A6:D6"/>
    <mergeCell ref="AH4:AP4"/>
    <mergeCell ref="AQ4:BE4"/>
    <mergeCell ref="BF4:BT4"/>
    <mergeCell ref="A7:D7"/>
    <mergeCell ref="DB7:DC7"/>
    <mergeCell ref="A20:D20"/>
    <mergeCell ref="DX6:DY6"/>
    <mergeCell ref="DX7:DY7"/>
    <mergeCell ref="BU6:BV6"/>
    <mergeCell ref="CM6:CN6"/>
    <mergeCell ref="A19:D19"/>
    <mergeCell ref="BU8:CL8"/>
    <mergeCell ref="CM8:DA8"/>
    <mergeCell ref="A21:D21"/>
    <mergeCell ref="BU19:CL19"/>
    <mergeCell ref="CM19:DA19"/>
    <mergeCell ref="DB19:DW19"/>
    <mergeCell ref="DX19:EQ19"/>
    <mergeCell ref="ER19:ES19"/>
    <mergeCell ref="BU21:CL21"/>
    <mergeCell ref="CM21:DA21"/>
    <mergeCell ref="DB21:DW21"/>
    <mergeCell ref="DX21:EQ21"/>
    <mergeCell ref="FD26:FE26"/>
    <mergeCell ref="FF26:FG26"/>
    <mergeCell ref="ER21:ES21"/>
    <mergeCell ref="BU20:BV20"/>
    <mergeCell ref="CM20:CN20"/>
    <mergeCell ref="DB20:DC20"/>
    <mergeCell ref="DX20:DY20"/>
    <mergeCell ref="DX22:EQ22"/>
    <mergeCell ref="ER20:ES20"/>
    <mergeCell ref="ER23:ES23"/>
    <mergeCell ref="DB26:DW26"/>
    <mergeCell ref="DX26:EQ26"/>
    <mergeCell ref="FH26:FI26"/>
    <mergeCell ref="FJ26:FK26"/>
    <mergeCell ref="ET26:EU26"/>
    <mergeCell ref="EV26:EW26"/>
    <mergeCell ref="EX26:EY26"/>
    <mergeCell ref="ER26:ES26"/>
    <mergeCell ref="EZ26:FA26"/>
    <mergeCell ref="FB26:F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K10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4" max="4" width="9.125" style="0" customWidth="1"/>
    <col min="5" max="5" width="0.6171875" style="0" customWidth="1"/>
    <col min="6" max="16" width="9.125" style="0" hidden="1" customWidth="1"/>
    <col min="17" max="17" width="7.125" style="0" hidden="1" customWidth="1"/>
    <col min="18" max="33" width="9.125" style="0" hidden="1" customWidth="1"/>
    <col min="34" max="34" width="6.00390625" style="0" customWidth="1"/>
    <col min="35" max="42" width="9.125" style="0" hidden="1" customWidth="1"/>
    <col min="44" max="44" width="2.875" style="0" hidden="1" customWidth="1"/>
    <col min="45" max="57" width="9.125" style="0" hidden="1" customWidth="1"/>
    <col min="59" max="72" width="9.125" style="0" hidden="1" customWidth="1"/>
    <col min="73" max="73" width="13.25390625" style="0" customWidth="1"/>
    <col min="74" max="90" width="9.125" style="0" hidden="1" customWidth="1"/>
    <col min="92" max="92" width="1.875" style="0" customWidth="1"/>
    <col min="93" max="105" width="9.125" style="0" hidden="1" customWidth="1"/>
    <col min="107" max="107" width="3.375" style="0" hidden="1" customWidth="1"/>
    <col min="108" max="115" width="9.125" style="0" hidden="1" customWidth="1"/>
    <col min="116" max="116" width="6.625" style="0" hidden="1" customWidth="1"/>
    <col min="117" max="127" width="9.125" style="0" hidden="1" customWidth="1"/>
    <col min="129" max="129" width="1.37890625" style="0" customWidth="1"/>
    <col min="130" max="130" width="0.74609375" style="0" hidden="1" customWidth="1"/>
    <col min="131" max="131" width="2.25390625" style="0" hidden="1" customWidth="1"/>
    <col min="132" max="132" width="9.125" style="0" hidden="1" customWidth="1"/>
    <col min="133" max="133" width="3.625" style="0" hidden="1" customWidth="1"/>
    <col min="134" max="136" width="9.125" style="0" hidden="1" customWidth="1"/>
    <col min="137" max="137" width="6.375" style="0" hidden="1" customWidth="1"/>
    <col min="138" max="147" width="9.125" style="0" hidden="1" customWidth="1"/>
    <col min="149" max="149" width="2.125" style="0" customWidth="1"/>
    <col min="150" max="150" width="1.625" style="0" customWidth="1"/>
    <col min="151" max="166" width="9.125" style="0" hidden="1" customWidth="1"/>
    <col min="167" max="167" width="11.75390625" style="0" customWidth="1"/>
  </cols>
  <sheetData>
    <row r="2" spans="1:166" ht="12.7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104"/>
      <c r="DY2" s="104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</row>
    <row r="3" spans="1:167" ht="12.7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20"/>
      <c r="AH3" s="124" t="s">
        <v>1</v>
      </c>
      <c r="AI3" s="99"/>
      <c r="AJ3" s="99"/>
      <c r="AK3" s="99"/>
      <c r="AL3" s="99"/>
      <c r="AM3" s="99"/>
      <c r="AN3" s="99"/>
      <c r="AO3" s="99"/>
      <c r="AP3" s="125"/>
      <c r="AQ3" s="127" t="s">
        <v>2</v>
      </c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  <c r="DB3" s="83" t="s">
        <v>15</v>
      </c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135" t="s">
        <v>16</v>
      </c>
      <c r="DY3" s="136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33" t="s">
        <v>18</v>
      </c>
      <c r="ES3" s="34"/>
      <c r="ET3" s="5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/>
    </row>
    <row r="4" spans="1:167" ht="36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7"/>
      <c r="AH4" s="126"/>
      <c r="AI4" s="99"/>
      <c r="AJ4" s="99"/>
      <c r="AK4" s="99"/>
      <c r="AL4" s="99"/>
      <c r="AM4" s="99"/>
      <c r="AN4" s="99"/>
      <c r="AO4" s="99"/>
      <c r="AP4" s="125"/>
      <c r="AQ4" s="80" t="s">
        <v>3</v>
      </c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2"/>
      <c r="BF4" s="80" t="s">
        <v>5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2"/>
      <c r="BU4" s="80" t="s">
        <v>13</v>
      </c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2"/>
      <c r="CM4" s="80" t="s">
        <v>14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2"/>
      <c r="DB4" s="131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40" t="s">
        <v>17</v>
      </c>
      <c r="DY4" s="123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35" t="s">
        <v>19</v>
      </c>
      <c r="ES4" s="26"/>
      <c r="ET4" s="25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32" t="s">
        <v>19</v>
      </c>
    </row>
    <row r="5" spans="1:167" ht="12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3"/>
      <c r="ER5" s="133"/>
      <c r="ES5" s="141"/>
      <c r="ET5" s="134"/>
      <c r="EU5" s="29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14"/>
    </row>
    <row r="6" spans="1:167" ht="12.7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3"/>
      <c r="ER6" s="133"/>
      <c r="ES6" s="141"/>
      <c r="ET6" s="134"/>
      <c r="EU6" s="29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14"/>
    </row>
    <row r="7" spans="1:167" ht="12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3"/>
      <c r="ER7" s="133"/>
      <c r="ES7" s="141"/>
      <c r="ET7" s="134"/>
      <c r="EU7" s="29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14"/>
    </row>
    <row r="10" ht="12.75">
      <c r="A10" t="s">
        <v>45</v>
      </c>
    </row>
  </sheetData>
  <sheetProtection/>
  <mergeCells count="38">
    <mergeCell ref="ER5:ET5"/>
    <mergeCell ref="ER6:ET6"/>
    <mergeCell ref="ER7:ET7"/>
    <mergeCell ref="DB7:DW7"/>
    <mergeCell ref="DX7:EQ7"/>
    <mergeCell ref="A7:AG7"/>
    <mergeCell ref="AH7:AP7"/>
    <mergeCell ref="AQ7:BE7"/>
    <mergeCell ref="BF7:BT7"/>
    <mergeCell ref="BU7:CL7"/>
    <mergeCell ref="CM7:DA7"/>
    <mergeCell ref="A2:FJ2"/>
    <mergeCell ref="A3:AG4"/>
    <mergeCell ref="AH3:AP4"/>
    <mergeCell ref="AQ3:DA3"/>
    <mergeCell ref="DB3:DW4"/>
    <mergeCell ref="DX4:DY4"/>
    <mergeCell ref="DX3:DY3"/>
    <mergeCell ref="AQ4:BE4"/>
    <mergeCell ref="BF4:BT4"/>
    <mergeCell ref="DB5:DW5"/>
    <mergeCell ref="DX5:EQ5"/>
    <mergeCell ref="A6:AG6"/>
    <mergeCell ref="AH6:AP6"/>
    <mergeCell ref="AQ6:BE6"/>
    <mergeCell ref="BF6:BT6"/>
    <mergeCell ref="BU6:CL6"/>
    <mergeCell ref="CM6:DA6"/>
    <mergeCell ref="DB6:DW6"/>
    <mergeCell ref="DX6:EQ6"/>
    <mergeCell ref="BU4:CL4"/>
    <mergeCell ref="CM4:DA4"/>
    <mergeCell ref="A5:AG5"/>
    <mergeCell ref="AH5:AP5"/>
    <mergeCell ref="AQ5:BE5"/>
    <mergeCell ref="BF5:BT5"/>
    <mergeCell ref="BU5:CL5"/>
    <mergeCell ref="CM5:D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ГлБух</cp:lastModifiedBy>
  <cp:lastPrinted>2023-01-10T07:35:06Z</cp:lastPrinted>
  <dcterms:created xsi:type="dcterms:W3CDTF">2010-09-22T08:03:15Z</dcterms:created>
  <dcterms:modified xsi:type="dcterms:W3CDTF">2023-01-10T08:00:31Z</dcterms:modified>
  <cp:category/>
  <cp:version/>
  <cp:contentType/>
  <cp:contentStatus/>
</cp:coreProperties>
</file>